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autoCompressPictures="0"/>
  <mc:AlternateContent xmlns:mc="http://schemas.openxmlformats.org/markup-compatibility/2006">
    <mc:Choice Requires="x15">
      <x15ac:absPath xmlns:x15ac="http://schemas.microsoft.com/office/spreadsheetml/2010/11/ac" url="/Volumes/GoogleDrive/Mi unidad/Documentación/SGC/03 - Procesos Centrales/01 - Calidad Educativa/01 - Gestión del Curso/Modificados 2023/"/>
    </mc:Choice>
  </mc:AlternateContent>
  <xr:revisionPtr revIDLastSave="0" documentId="8_{0A4676B6-BBAE-F640-8634-0B64CC746074}" xr6:coauthVersionLast="47" xr6:coauthVersionMax="47" xr10:uidLastSave="{00000000-0000-0000-0000-000000000000}"/>
  <bookViews>
    <workbookView xWindow="18280" yWindow="460" windowWidth="32900" windowHeight="26740" xr2:uid="{00000000-000D-0000-FFFF-FFFF00000000}"/>
  </bookViews>
  <sheets>
    <sheet name="Metodología del Análisis" sheetId="1" r:id="rId1"/>
    <sheet name="Análisis de Riesgo"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8" i="2" l="1"/>
  <c r="P28" i="2" s="1"/>
  <c r="O27" i="2"/>
  <c r="P27" i="2" s="1"/>
  <c r="O26" i="2"/>
  <c r="O25" i="2"/>
  <c r="P25" i="2" s="1"/>
  <c r="O24" i="2"/>
  <c r="P24" i="2" s="1"/>
  <c r="O23" i="2"/>
  <c r="P23" i="2" s="1"/>
  <c r="O22" i="2"/>
  <c r="P22" i="2" s="1"/>
  <c r="O21" i="2"/>
  <c r="P21" i="2" s="1"/>
  <c r="O20" i="2"/>
  <c r="P20" i="2" s="1"/>
  <c r="O19" i="2"/>
  <c r="O18" i="2"/>
  <c r="O17" i="2"/>
  <c r="P17" i="2" s="1"/>
  <c r="O16" i="2"/>
  <c r="P16" i="2" s="1"/>
  <c r="O15" i="2"/>
  <c r="P15" i="2" s="1"/>
  <c r="O14" i="2"/>
  <c r="P14" i="2" s="1"/>
  <c r="O13" i="2"/>
  <c r="O12" i="2"/>
  <c r="O11" i="2"/>
  <c r="O10" i="2"/>
  <c r="P10" i="2" s="1"/>
  <c r="O9" i="2"/>
  <c r="P9" i="2" s="1"/>
  <c r="O8" i="2"/>
  <c r="O7" i="2"/>
  <c r="P7" i="2" s="1"/>
  <c r="O6" i="2"/>
  <c r="P6" i="2" s="1"/>
  <c r="O5" i="2"/>
  <c r="P5" i="2" s="1"/>
  <c r="P26" i="2"/>
  <c r="P19" i="2"/>
  <c r="P18" i="2"/>
  <c r="P13" i="2"/>
  <c r="P12" i="2"/>
  <c r="P11" i="2"/>
  <c r="P8" i="2"/>
  <c r="G28" i="2"/>
  <c r="G27" i="2"/>
  <c r="G26" i="2"/>
  <c r="G25" i="2"/>
  <c r="G24" i="2"/>
  <c r="G23" i="2"/>
  <c r="G22" i="2"/>
  <c r="G21" i="2"/>
  <c r="G20" i="2"/>
  <c r="G19" i="2"/>
  <c r="G18" i="2"/>
  <c r="G17" i="2"/>
  <c r="G16" i="2"/>
  <c r="G15" i="2"/>
  <c r="G14" i="2"/>
  <c r="G13" i="2"/>
  <c r="G12" i="2"/>
  <c r="G11" i="2"/>
  <c r="G10" i="2"/>
  <c r="G9" i="2"/>
  <c r="G8" i="2"/>
  <c r="G7" i="2"/>
  <c r="G6" i="2"/>
  <c r="G5" i="2"/>
  <c r="H28" i="2" l="1"/>
  <c r="H26" i="2"/>
  <c r="H23" i="2"/>
  <c r="H22" i="2"/>
  <c r="H19" i="2"/>
  <c r="H18" i="2"/>
  <c r="H15" i="2"/>
  <c r="H14" i="2"/>
  <c r="H25" i="2"/>
  <c r="H13" i="2"/>
  <c r="H11" i="2"/>
  <c r="H8" i="2"/>
  <c r="H9" i="2"/>
  <c r="H12" i="2"/>
  <c r="H16" i="2"/>
  <c r="H17" i="2"/>
  <c r="H20" i="2"/>
  <c r="H21" i="2"/>
  <c r="H24" i="2"/>
  <c r="H27" i="2"/>
  <c r="H10" i="2"/>
  <c r="H7" i="2"/>
  <c r="H6" i="2"/>
  <c r="H5" i="2"/>
</calcChain>
</file>

<file path=xl/sharedStrings.xml><?xml version="1.0" encoding="utf-8"?>
<sst xmlns="http://schemas.openxmlformats.org/spreadsheetml/2006/main" count="157" uniqueCount="108">
  <si>
    <t>Probabilidad</t>
  </si>
  <si>
    <t>Impacto</t>
  </si>
  <si>
    <t>No tiene impacto en el proceso</t>
  </si>
  <si>
    <t>Tiene mediano impacto en el proceso</t>
  </si>
  <si>
    <t>Tiene alto impacto en el proceso</t>
  </si>
  <si>
    <t>Nivel del riesgo</t>
  </si>
  <si>
    <t>Alto</t>
  </si>
  <si>
    <t>Medio</t>
  </si>
  <si>
    <t>Bajo</t>
  </si>
  <si>
    <t>P</t>
  </si>
  <si>
    <t>I</t>
  </si>
  <si>
    <t>R</t>
  </si>
  <si>
    <t>Probabilidad (P)</t>
  </si>
  <si>
    <t>Impacto (I)</t>
  </si>
  <si>
    <t>Nivel de Riesgo ( R )</t>
  </si>
  <si>
    <t>Nivel del riesgo residual</t>
  </si>
  <si>
    <t>Nunca sucede o es muy remoto que suceda (0 a 2 veces por semestre)</t>
  </si>
  <si>
    <t>Sucede ocasionalmente (3 a 5 veces por semestre)</t>
  </si>
  <si>
    <t>Es recurrente (6 o más veces por semestre)</t>
  </si>
  <si>
    <t>Medidas de Control cuando el riesgo se da</t>
  </si>
  <si>
    <t>Inmediata: interviene el Director</t>
  </si>
  <si>
    <t>Programada: interviene el Subdirector y supervisada por el Director</t>
  </si>
  <si>
    <t>Verficar por el Jefe del departamento</t>
  </si>
  <si>
    <t>NOTA: Partes interesadas (Alta dirección, docentes, estudiantes, gobierno, proveedores, padres de familia, etc)</t>
  </si>
  <si>
    <t>Desarrolla actividades</t>
  </si>
  <si>
    <t>Emite calificación y elabora informe</t>
  </si>
  <si>
    <t>Recibe y registra</t>
  </si>
  <si>
    <t>Mala planeación</t>
  </si>
  <si>
    <t>Incumplimiento del SGC</t>
  </si>
  <si>
    <t>Desconocimiento del nivel académico del grupo o estudiante</t>
  </si>
  <si>
    <t>No se alcanzan las competencias</t>
  </si>
  <si>
    <t>Falta de evidencia de alcances</t>
  </si>
  <si>
    <t>Mayor indice de reprobación</t>
  </si>
  <si>
    <t>Insatisfacción del estudiante</t>
  </si>
  <si>
    <t>Proceso de reinscripción inadecuado</t>
  </si>
  <si>
    <t>Documentación incompleta</t>
  </si>
  <si>
    <t>Mala planeación de la instrumentación didáctica</t>
  </si>
  <si>
    <t>Entrega a destiempo de la instrumentación didáctica</t>
  </si>
  <si>
    <t>Falta de compromiso del jefe del departamento con el SGC</t>
  </si>
  <si>
    <t>Elabora instrumentación didáctica</t>
  </si>
  <si>
    <t>Recibe y verifica instrumentación didáctica</t>
  </si>
  <si>
    <t>Presenta plan de trabajo a estudiantes</t>
  </si>
  <si>
    <t>Aplica evaluación diagnóstica</t>
  </si>
  <si>
    <t>Aplica evaluación sumativa de la competencia</t>
  </si>
  <si>
    <t>Genera reporte de seguimiento</t>
  </si>
  <si>
    <t>Recibe y autoriza reporte de seguimiento</t>
  </si>
  <si>
    <t>Genera evaluación sumativa del curso</t>
  </si>
  <si>
    <t>Aplica segunda oportunidad</t>
  </si>
  <si>
    <t>Mala verificación de la instrumentación didáctica</t>
  </si>
  <si>
    <t>Impartición de la asignatura por primera vez
Desconocimiento del contenido de la asignatura
Desconocimiento del formato de instrumentación didáctica
Falta de compromiso del docente con el SGC
Fallas en la plataforma de gestión del curso</t>
  </si>
  <si>
    <t>Falta de verificación de la instrumentación didáctica</t>
  </si>
  <si>
    <t>Falta de compromiso del docente con sus estudiantes</t>
  </si>
  <si>
    <t>Inconformidad por parte del estudiante</t>
  </si>
  <si>
    <t>Fallas en la plataforma de gestión del curso
Falta de la instrumentación didáctica en la plataforma de gestión del curso
Falta de compromiso del jefe del departamento con el SGC</t>
  </si>
  <si>
    <t>Desconocimiento del contenido de la asignatura
Falta de compromiso del docente con sus estudiantes</t>
  </si>
  <si>
    <t>Presentación de información errónea</t>
  </si>
  <si>
    <t>Ausencia del docente en el aula
Falta de compromiso del docente con sus estudiantes
Mal diseño del instrumento de evaluación</t>
  </si>
  <si>
    <t>Mala adaptación al grupo</t>
  </si>
  <si>
    <t>Aplica evaluación formativa</t>
  </si>
  <si>
    <t>Mala adaptación del programa de actividades con el calendario del instituto
Ausencia del docente en el aula
Falta de compromiso del docente con sus estudiantes</t>
  </si>
  <si>
    <t>Falta de compromiso del docente con sus estudiantes
Mal diseño de estrategias de enseñanza-aprendizaje</t>
  </si>
  <si>
    <t>Ausencia del docente en el aula
Falta de compromiso del docente con sus estudiantes
Mal diseño de estrategias de enseñanza-aprendizaje</t>
  </si>
  <si>
    <t>Ausencia de evaluaciones formativas
Falta de compromiso del docente con sus estudiantes
Mala administración de la información de las evaluaciones</t>
  </si>
  <si>
    <t>Falta de compromiso del docente con sus estudiantes
Falta de compromiso del docente con los procedimientos del Instituto</t>
  </si>
  <si>
    <t>Ausencia de evaluaciones de segunda oportunidad
Falta de compromiso del docente con sus estudiantes</t>
  </si>
  <si>
    <t>Ausencia de evaluaciones de segunda oportunidad
Mal diseño de evaluaciones de segunda oportunidad
Mala administración de la información de las evaluaciones
Falta de compromiso del docente con sus estudiantes</t>
  </si>
  <si>
    <t>Falta de autorización del reporte de seguimiento</t>
  </si>
  <si>
    <t>Ausencia de evaluaciones sumativas
Falta de compromiso del docente con sus estudiantes
Mala administración de la información de las evaluaciones</t>
  </si>
  <si>
    <t>Ausencia de evaluaciones sumativas del curso
Falta de compromiso del docente con sus estudiantes
Mala administración de la información de las evaluaciones</t>
  </si>
  <si>
    <t>Falta de compromiso del docente con el SGC</t>
  </si>
  <si>
    <t>Ausencia del reporte de seguimiento</t>
  </si>
  <si>
    <t>Docente
Jefe de departamento</t>
  </si>
  <si>
    <t>Estudiante
Docente
Jefe de departamento</t>
  </si>
  <si>
    <t>Estudiante
Docente</t>
  </si>
  <si>
    <t>Jefe de departamento</t>
  </si>
  <si>
    <t>Realizar instrumentaciones didácticas colegiadas
Programar cursos de capacitación docente y actualización profesional</t>
  </si>
  <si>
    <t>Realizar instrumentaciones didácticas colegiadas
Designar fechas en intersemestre para realizar instrumentaciones didácticas en reuniones departamentales</t>
  </si>
  <si>
    <t>- Impartición de la asignatura por primera vez
- Desconocimiento del contenido de la asignatura
- Desconocimiento del formato de instrumentación didáctica
- Falta de compromiso del docente con el SGC</t>
  </si>
  <si>
    <t>Aplicación del normativo referido</t>
  </si>
  <si>
    <t>Aplicación del normativo referido
Reporte de docentes que elaboran instrumentación didáctica</t>
  </si>
  <si>
    <t>Aplicación del nomativo referido
Seguimiento en aula</t>
  </si>
  <si>
    <t>Aplicación del normativo referido
Seguimiento en aula</t>
  </si>
  <si>
    <t>Aplicación del normativo referido
Reporte de docente que elaboran reporte de seguimiento</t>
  </si>
  <si>
    <t>Aplicar revisión de asistencia en aula por parte de los prefectos
Programar cursos de capacitación docente y actualización profesional</t>
  </si>
  <si>
    <t>Aplicar revisión de asistencia en aula por parte de los prefectos
Programar cursos de capacitación docente y actualización profesional
Usar plataformas educativas para la gestión de recursos digitales</t>
  </si>
  <si>
    <t>Aplicar revisión de asistencia en aula por parte de los prefectos
Usar plataformas educativas para la gestión de recursos digitales</t>
  </si>
  <si>
    <t>Concientizar al docente de la importancia de los procedimientos de seguimiento para la mejora continua</t>
  </si>
  <si>
    <t>Concientizar al jefe de departamento de la importancia de los procedimientos de seguimiento para la mejora continua</t>
  </si>
  <si>
    <t>Mejorar manejo en la plataforma de instrumentación didáctica</t>
  </si>
  <si>
    <t>Ajustar el calendario de evaluaciones de segunda oportunidad de acuerdo a las actividades extraclase que se puedan presentar durante el semestre
Usar plataformas educativas para la gestión de recursos digitales</t>
  </si>
  <si>
    <t>Usar plataformas educativas para la gestión de recusos digitales</t>
  </si>
  <si>
    <t>Impartición incompleta del programa de estudio</t>
  </si>
  <si>
    <t>No se alcanza un apredizaje significativo</t>
  </si>
  <si>
    <t>Metodología para realizar el análisis de riesgos</t>
  </si>
  <si>
    <t>Cada uno de los peligros identificados debe ser evaluado en cuanto a su probabilidad de ocurrencia e impacto del daño de las consecuencias al estudiante, la multiplicación de ambos valores se define como nivel de riesgo.  Es importante resaltar que ésto solo alerta acerca de aquellos peligros existentes en el proceso y el nivel de control que requieren.</t>
  </si>
  <si>
    <t>Matriz de análisis de riesgo
Procedimiento ITT-POC-01-Procedimiento para la Gestión del Curso</t>
  </si>
  <si>
    <t>NO</t>
  </si>
  <si>
    <t>ACTIVIDAD DEL PROCESO</t>
  </si>
  <si>
    <t>RIESGO</t>
  </si>
  <si>
    <t>DESCRIPCIÓN</t>
  </si>
  <si>
    <t>EVALUACIÓN DEL RIESGO</t>
  </si>
  <si>
    <t>NIVEL DEL RIESGO</t>
  </si>
  <si>
    <t>CAUSA</t>
  </si>
  <si>
    <t>MEDIDAS DE CONTROL</t>
  </si>
  <si>
    <t>PARTES INTERESADAS RELACIONADAS</t>
  </si>
  <si>
    <t>OPORTUNIDADES</t>
  </si>
  <si>
    <t>EVALUACIÓN DEL RIESGO RESIDUAL</t>
  </si>
  <si>
    <t>EFICACIA DE LAS ACCIONES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</si>
</sst>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theme="1"/>
      <name val="Calibri"/>
      <family val="2"/>
      <scheme val="minor"/>
    </font>
    <font>
      <u/>
      <sz val="11"/>
      <color theme="10"/>
      <name val="Calibri"/>
      <family val="2"/>
      <scheme val="minor"/>
    </font>
    <font>
      <u/>
      <sz val="11"/>
      <color theme="11"/>
      <name val="Calibri"/>
      <family val="2"/>
      <scheme val="minor"/>
    </font>
    <font>
      <sz val="11"/>
      <color theme="1"/>
      <name val="Montserrat Regular"/>
    </font>
    <font>
      <sz val="12"/>
      <color theme="1"/>
      <name val="Montserrat Regular"/>
    </font>
    <font>
      <b/>
      <sz val="12"/>
      <color theme="1"/>
      <name val="Montserrat Regular"/>
    </font>
    <font>
      <b/>
      <sz val="22"/>
      <color theme="1"/>
      <name val="Montserrat Regular"/>
    </font>
    <font>
      <sz val="28"/>
      <color theme="1"/>
      <name val="Montserrat Regular"/>
    </font>
    <font>
      <b/>
      <sz val="22"/>
      <color theme="0"/>
      <name val="Montserrat Regular"/>
    </font>
    <font>
      <b/>
      <sz val="16"/>
      <color theme="0"/>
      <name val="Montserrat Regular"/>
    </font>
    <font>
      <sz val="24"/>
      <color theme="0"/>
      <name val="Montserrat Regular"/>
    </font>
    <font>
      <b/>
      <sz val="22"/>
      <name val="Montserrat Regular"/>
    </font>
    <font>
      <b/>
      <sz val="11"/>
      <color theme="0"/>
      <name val="Montserrat Regular"/>
    </font>
    <font>
      <b/>
      <sz val="21"/>
      <color theme="1"/>
      <name val="Montserrat Regular"/>
    </font>
    <font>
      <b/>
      <sz val="21"/>
      <color theme="4" tint="-0.249977111117893"/>
      <name val="Montserrat Regular"/>
    </font>
  </fonts>
  <fills count="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rgb="FF1B386A"/>
        <bgColor indexed="64"/>
      </patternFill>
    </fill>
    <fill>
      <patternFill patternType="solid">
        <fgColor rgb="FF00B05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auto="1"/>
      </right>
      <top/>
      <bottom style="medium">
        <color auto="1"/>
      </bottom>
      <diagonal/>
    </border>
    <border>
      <left/>
      <right style="medium">
        <color auto="1"/>
      </right>
      <top/>
      <bottom/>
      <diagonal/>
    </border>
    <border>
      <left/>
      <right/>
      <top/>
      <bottom style="medium">
        <color auto="1"/>
      </bottom>
      <diagonal/>
    </border>
    <border>
      <left style="thin">
        <color auto="1"/>
      </left>
      <right style="thin">
        <color auto="1"/>
      </right>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bottom style="thin">
        <color auto="1"/>
      </bottom>
      <diagonal/>
    </border>
    <border>
      <left/>
      <right/>
      <top/>
      <bottom style="thin">
        <color auto="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68">
    <xf numFmtId="0" fontId="0" fillId="0" borderId="0" xfId="0"/>
    <xf numFmtId="0" fontId="3" fillId="0" borderId="0" xfId="0" applyFont="1"/>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3" fillId="0" borderId="9" xfId="0" applyFont="1" applyBorder="1" applyAlignment="1">
      <alignment horizontal="left" vertical="center" wrapText="1"/>
    </xf>
    <xf numFmtId="0" fontId="3" fillId="0" borderId="9" xfId="0" applyFont="1" applyBorder="1" applyAlignment="1">
      <alignment horizontal="center" vertical="center" wrapText="1"/>
    </xf>
    <xf numFmtId="0" fontId="3" fillId="0" borderId="9" xfId="0" quotePrefix="1" applyFont="1" applyBorder="1" applyAlignment="1">
      <alignment vertical="center" wrapText="1"/>
    </xf>
    <xf numFmtId="0" fontId="3" fillId="0" borderId="8" xfId="0" applyFont="1" applyBorder="1" applyAlignment="1">
      <alignment horizontal="left" vertical="center"/>
    </xf>
    <xf numFmtId="0" fontId="3" fillId="0" borderId="8" xfId="0" applyFont="1" applyBorder="1" applyAlignment="1">
      <alignment horizontal="left" vertical="center" wrapText="1"/>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left" vertical="center" wrapText="1"/>
    </xf>
    <xf numFmtId="0" fontId="3" fillId="0" borderId="12" xfId="0" applyFont="1" applyBorder="1" applyAlignment="1">
      <alignment horizontal="center" vertical="center" wrapText="1"/>
    </xf>
    <xf numFmtId="0" fontId="3" fillId="0" borderId="12" xfId="0" applyFont="1" applyBorder="1" applyAlignment="1">
      <alignment vertical="center" wrapText="1"/>
    </xf>
    <xf numFmtId="0" fontId="3" fillId="0" borderId="11" xfId="0" applyFont="1" applyBorder="1" applyAlignment="1">
      <alignment horizontal="left" vertical="center"/>
    </xf>
    <xf numFmtId="0" fontId="3" fillId="0" borderId="11" xfId="0" applyFont="1" applyBorder="1" applyAlignment="1">
      <alignment horizontal="left" vertical="center" wrapText="1"/>
    </xf>
    <xf numFmtId="0" fontId="3" fillId="0" borderId="9" xfId="0" applyFont="1" applyBorder="1" applyAlignment="1">
      <alignment horizontal="left"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5" xfId="0" applyFont="1" applyBorder="1" applyAlignment="1">
      <alignment horizontal="left" vertical="center"/>
    </xf>
    <xf numFmtId="0" fontId="3" fillId="0" borderId="15" xfId="0" applyFont="1" applyBorder="1" applyAlignment="1">
      <alignment horizontal="center" vertical="center" wrapText="1"/>
    </xf>
    <xf numFmtId="0" fontId="3" fillId="0" borderId="15" xfId="0" applyFont="1" applyBorder="1" applyAlignment="1">
      <alignment horizontal="left" vertical="center" wrapText="1"/>
    </xf>
    <xf numFmtId="0" fontId="3" fillId="0" borderId="6" xfId="0" applyFont="1" applyBorder="1" applyAlignment="1">
      <alignment horizontal="left" vertical="center" wrapText="1"/>
    </xf>
    <xf numFmtId="0" fontId="3" fillId="0" borderId="12" xfId="0" applyFont="1" applyBorder="1" applyAlignment="1">
      <alignment horizontal="left" vertical="center"/>
    </xf>
    <xf numFmtId="0" fontId="3" fillId="0" borderId="0" xfId="0" applyFont="1" applyAlignment="1">
      <alignment vertical="center"/>
    </xf>
    <xf numFmtId="0" fontId="3" fillId="4" borderId="0" xfId="0" applyFont="1" applyFill="1"/>
    <xf numFmtId="0" fontId="3" fillId="4" borderId="4" xfId="0" applyFont="1" applyFill="1" applyBorder="1"/>
    <xf numFmtId="0" fontId="4" fillId="4" borderId="0" xfId="0" applyFont="1" applyFill="1" applyAlignment="1">
      <alignment horizontal="center" vertical="center"/>
    </xf>
    <xf numFmtId="0" fontId="4" fillId="0" borderId="1" xfId="0" applyFont="1" applyBorder="1" applyAlignment="1">
      <alignment horizontal="center" vertical="center" wrapText="1"/>
    </xf>
    <xf numFmtId="0" fontId="4" fillId="4" borderId="0" xfId="0" applyFont="1" applyFill="1" applyAlignment="1">
      <alignment horizontal="center" vertical="center" wrapText="1"/>
    </xf>
    <xf numFmtId="0" fontId="4" fillId="4" borderId="0" xfId="0" applyFont="1" applyFill="1" applyAlignment="1">
      <alignment vertical="center"/>
    </xf>
    <xf numFmtId="0" fontId="4" fillId="0" borderId="1" xfId="0" applyFont="1" applyBorder="1" applyAlignment="1">
      <alignment horizontal="center" vertical="center"/>
    </xf>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4" borderId="0" xfId="0" applyFont="1" applyFill="1" applyAlignment="1">
      <alignment vertical="center" textRotation="90"/>
    </xf>
    <xf numFmtId="0" fontId="6" fillId="4" borderId="0" xfId="0" applyFont="1" applyFill="1" applyAlignment="1">
      <alignment horizontal="center" vertical="center"/>
    </xf>
    <xf numFmtId="0" fontId="3" fillId="4" borderId="5" xfId="0" applyFont="1" applyFill="1" applyBorder="1"/>
    <xf numFmtId="0" fontId="3" fillId="4" borderId="3" xfId="0" applyFont="1" applyFill="1" applyBorder="1"/>
    <xf numFmtId="0" fontId="5" fillId="7"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9" fillId="6" borderId="1" xfId="0" applyFont="1" applyFill="1" applyBorder="1" applyAlignment="1">
      <alignment horizontal="center"/>
    </xf>
    <xf numFmtId="0" fontId="11" fillId="0" borderId="1" xfId="0" applyFont="1" applyFill="1" applyBorder="1" applyAlignment="1">
      <alignment horizontal="right"/>
    </xf>
    <xf numFmtId="0" fontId="6" fillId="7" borderId="1" xfId="0" applyFont="1" applyFill="1" applyBorder="1" applyAlignment="1">
      <alignment horizontal="center" vertical="center"/>
    </xf>
    <xf numFmtId="0" fontId="6" fillId="5" borderId="1" xfId="0" applyFont="1" applyFill="1" applyBorder="1" applyAlignment="1">
      <alignment horizontal="center" vertical="center"/>
    </xf>
    <xf numFmtId="0" fontId="10" fillId="6" borderId="1" xfId="0" applyFont="1" applyFill="1" applyBorder="1" applyAlignment="1">
      <alignment horizontal="center"/>
    </xf>
    <xf numFmtId="0" fontId="6" fillId="5" borderId="16" xfId="0" applyFont="1" applyFill="1" applyBorder="1" applyAlignment="1">
      <alignment horizontal="center" vertical="center"/>
    </xf>
    <xf numFmtId="0" fontId="10" fillId="6" borderId="1" xfId="0" applyFont="1" applyFill="1" applyBorder="1" applyAlignment="1">
      <alignment horizontal="center" vertical="center" textRotation="90"/>
    </xf>
    <xf numFmtId="0" fontId="3" fillId="0" borderId="8" xfId="0" applyFont="1" applyBorder="1" applyAlignment="1">
      <alignment horizontal="center" vertical="center"/>
    </xf>
    <xf numFmtId="0" fontId="3" fillId="0" borderId="11" xfId="0" applyFont="1" applyBorder="1" applyAlignment="1">
      <alignment horizontal="center" vertical="center"/>
    </xf>
    <xf numFmtId="0" fontId="3" fillId="0" borderId="6" xfId="0" applyFont="1" applyBorder="1" applyAlignment="1">
      <alignment horizontal="center" vertical="center"/>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12" fillId="6" borderId="1" xfId="0" applyFont="1" applyFill="1" applyBorder="1" applyAlignment="1">
      <alignment horizontal="center"/>
    </xf>
    <xf numFmtId="0" fontId="12" fillId="6" borderId="2"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6" borderId="2" xfId="0" applyFont="1" applyFill="1" applyBorder="1" applyAlignment="1">
      <alignment horizontal="center" vertical="center"/>
    </xf>
    <xf numFmtId="0" fontId="13" fillId="0" borderId="17" xfId="0" applyFont="1" applyBorder="1" applyAlignment="1">
      <alignment horizontal="right" wrapText="1"/>
    </xf>
    <xf numFmtId="0" fontId="14" fillId="0" borderId="17" xfId="0" applyFont="1" applyBorder="1" applyAlignment="1">
      <alignment horizontal="right"/>
    </xf>
  </cellXfs>
  <cellStyles count="7">
    <cellStyle name="Hipervínculo" xfId="1" builtinId="8" hidden="1"/>
    <cellStyle name="Hipervínculo" xfId="3" builtinId="8" hidden="1"/>
    <cellStyle name="Hipervínculo" xfId="5" builtinId="8" hidden="1"/>
    <cellStyle name="Hipervínculo visitado" xfId="2" builtinId="9" hidden="1"/>
    <cellStyle name="Hipervínculo visitado" xfId="4" builtinId="9" hidden="1"/>
    <cellStyle name="Hipervínculo visitado" xfId="6" builtinId="9" hidden="1"/>
    <cellStyle name="Normal" xfId="0" builtinId="0"/>
  </cellStyles>
  <dxfs count="12">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466955</xdr:colOff>
      <xdr:row>0</xdr:row>
      <xdr:rowOff>910166</xdr:rowOff>
    </xdr:to>
    <xdr:pic>
      <xdr:nvPicPr>
        <xdr:cNvPr id="4" name="Gráfico 3">
          <a:extLst>
            <a:ext uri="{FF2B5EF4-FFF2-40B4-BE49-F238E27FC236}">
              <a16:creationId xmlns:a16="http://schemas.microsoft.com/office/drawing/2014/main" id="{89E345CC-62CA-4A45-8C05-A91D9BD739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8355" cy="910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3895955</xdr:colOff>
      <xdr:row>1</xdr:row>
      <xdr:rowOff>21166</xdr:rowOff>
    </xdr:to>
    <xdr:pic>
      <xdr:nvPicPr>
        <xdr:cNvPr id="2" name="Gráfico 1">
          <a:extLst>
            <a:ext uri="{FF2B5EF4-FFF2-40B4-BE49-F238E27FC236}">
              <a16:creationId xmlns:a16="http://schemas.microsoft.com/office/drawing/2014/main" id="{2A9E185E-404C-4C41-8C26-9901680FD74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8355" cy="9101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9"/>
  <sheetViews>
    <sheetView tabSelected="1" zoomScaleNormal="100" zoomScalePageLayoutView="150" workbookViewId="0">
      <selection activeCell="A6" sqref="A6"/>
    </sheetView>
  </sheetViews>
  <sheetFormatPr baseColWidth="10" defaultRowHeight="15"/>
  <cols>
    <col min="1" max="6" width="10.83203125" style="1"/>
    <col min="7" max="7" width="16.1640625" style="1" customWidth="1"/>
    <col min="8" max="10" width="10.83203125" style="1"/>
    <col min="11" max="11" width="15.83203125" style="1" customWidth="1"/>
    <col min="12" max="12" width="2.6640625" style="1" customWidth="1"/>
    <col min="13" max="16384" width="10.83203125" style="1"/>
  </cols>
  <sheetData>
    <row r="1" spans="1:12" ht="84" customHeight="1">
      <c r="A1" s="51" t="s">
        <v>93</v>
      </c>
      <c r="B1" s="51"/>
      <c r="C1" s="51"/>
      <c r="D1" s="51"/>
      <c r="E1" s="51"/>
      <c r="F1" s="51"/>
      <c r="G1" s="51"/>
      <c r="H1" s="51"/>
      <c r="I1" s="51"/>
      <c r="J1" s="51"/>
      <c r="K1" s="51"/>
      <c r="L1" s="32"/>
    </row>
    <row r="2" spans="1:12">
      <c r="A2" s="34" t="s">
        <v>94</v>
      </c>
      <c r="B2" s="34"/>
      <c r="C2" s="34"/>
      <c r="D2" s="34"/>
      <c r="E2" s="34"/>
      <c r="F2" s="34"/>
      <c r="G2" s="34"/>
      <c r="H2" s="34"/>
      <c r="I2" s="34"/>
      <c r="J2" s="34"/>
      <c r="K2" s="34"/>
      <c r="L2" s="32"/>
    </row>
    <row r="3" spans="1:12">
      <c r="A3" s="34"/>
      <c r="B3" s="34"/>
      <c r="C3" s="34"/>
      <c r="D3" s="34"/>
      <c r="E3" s="34"/>
      <c r="F3" s="34"/>
      <c r="G3" s="34"/>
      <c r="H3" s="34"/>
      <c r="I3" s="34"/>
      <c r="J3" s="34"/>
      <c r="K3" s="34"/>
      <c r="L3" s="32"/>
    </row>
    <row r="4" spans="1:12">
      <c r="A4" s="34"/>
      <c r="B4" s="34"/>
      <c r="C4" s="34"/>
      <c r="D4" s="34"/>
      <c r="E4" s="34"/>
      <c r="F4" s="34"/>
      <c r="G4" s="34"/>
      <c r="H4" s="34"/>
      <c r="I4" s="34"/>
      <c r="J4" s="34"/>
      <c r="K4" s="34"/>
      <c r="L4" s="32"/>
    </row>
    <row r="5" spans="1:12">
      <c r="A5" s="34"/>
      <c r="B5" s="34"/>
      <c r="C5" s="34"/>
      <c r="D5" s="34"/>
      <c r="E5" s="34"/>
      <c r="F5" s="34"/>
      <c r="G5" s="34"/>
      <c r="H5" s="34"/>
      <c r="I5" s="34"/>
      <c r="J5" s="34"/>
      <c r="K5" s="34"/>
      <c r="L5" s="32"/>
    </row>
    <row r="6" spans="1:12" ht="14.25" customHeight="1">
      <c r="A6" s="33"/>
      <c r="B6" s="35"/>
      <c r="C6" s="35"/>
      <c r="D6" s="35"/>
      <c r="E6" s="35"/>
      <c r="F6" s="36"/>
      <c r="G6" s="33"/>
      <c r="H6" s="35"/>
      <c r="I6" s="35"/>
      <c r="J6" s="35"/>
      <c r="K6" s="35"/>
      <c r="L6" s="32"/>
    </row>
    <row r="7" spans="1:12" ht="21">
      <c r="A7" s="50" t="s">
        <v>12</v>
      </c>
      <c r="B7" s="50"/>
      <c r="C7" s="50"/>
      <c r="D7" s="50"/>
      <c r="E7" s="50"/>
      <c r="F7" s="31"/>
      <c r="G7" s="50" t="s">
        <v>13</v>
      </c>
      <c r="H7" s="50"/>
      <c r="I7" s="50"/>
      <c r="J7" s="50"/>
      <c r="K7" s="50"/>
      <c r="L7" s="32"/>
    </row>
    <row r="8" spans="1:12" ht="34.5" customHeight="1">
      <c r="A8" s="37">
        <v>1</v>
      </c>
      <c r="B8" s="34" t="s">
        <v>16</v>
      </c>
      <c r="C8" s="34"/>
      <c r="D8" s="34"/>
      <c r="E8" s="34"/>
      <c r="F8" s="36"/>
      <c r="G8" s="37">
        <v>1</v>
      </c>
      <c r="H8" s="34" t="s">
        <v>2</v>
      </c>
      <c r="I8" s="34"/>
      <c r="J8" s="34"/>
      <c r="K8" s="34"/>
      <c r="L8" s="32"/>
    </row>
    <row r="9" spans="1:12" ht="34.5" customHeight="1">
      <c r="A9" s="37">
        <v>2</v>
      </c>
      <c r="B9" s="34" t="s">
        <v>17</v>
      </c>
      <c r="C9" s="34"/>
      <c r="D9" s="34"/>
      <c r="E9" s="34"/>
      <c r="F9" s="36"/>
      <c r="G9" s="37">
        <v>2</v>
      </c>
      <c r="H9" s="34" t="s">
        <v>3</v>
      </c>
      <c r="I9" s="34"/>
      <c r="J9" s="34"/>
      <c r="K9" s="34"/>
      <c r="L9" s="32"/>
    </row>
    <row r="10" spans="1:12" ht="32.25" customHeight="1">
      <c r="A10" s="37">
        <v>3</v>
      </c>
      <c r="B10" s="34" t="s">
        <v>18</v>
      </c>
      <c r="C10" s="34"/>
      <c r="D10" s="34"/>
      <c r="E10" s="34"/>
      <c r="F10" s="36"/>
      <c r="G10" s="37">
        <v>3</v>
      </c>
      <c r="H10" s="34" t="s">
        <v>4</v>
      </c>
      <c r="I10" s="34"/>
      <c r="J10" s="34"/>
      <c r="K10" s="34"/>
      <c r="L10" s="32"/>
    </row>
    <row r="11" spans="1:12" ht="14.25" customHeight="1">
      <c r="A11" s="33"/>
      <c r="B11" s="35"/>
      <c r="C11" s="35"/>
      <c r="D11" s="35"/>
      <c r="E11" s="35"/>
      <c r="F11" s="36"/>
      <c r="G11" s="33"/>
      <c r="H11" s="35"/>
      <c r="I11" s="35"/>
      <c r="J11" s="35"/>
      <c r="K11" s="35"/>
      <c r="L11" s="32"/>
    </row>
    <row r="12" spans="1:12" ht="29">
      <c r="A12" s="49" t="s">
        <v>5</v>
      </c>
      <c r="B12" s="49"/>
      <c r="C12" s="49"/>
      <c r="D12" s="49"/>
      <c r="E12" s="49"/>
      <c r="F12" s="49"/>
      <c r="G12" s="49"/>
      <c r="H12" s="49"/>
      <c r="I12" s="49"/>
      <c r="J12" s="49"/>
      <c r="K12" s="49"/>
      <c r="L12" s="32"/>
    </row>
    <row r="13" spans="1:12">
      <c r="A13" s="31"/>
      <c r="B13" s="31"/>
      <c r="C13" s="31"/>
      <c r="D13" s="31"/>
      <c r="E13" s="31"/>
      <c r="F13" s="31"/>
      <c r="G13" s="31"/>
      <c r="H13" s="31"/>
      <c r="I13" s="31"/>
      <c r="J13" s="31"/>
      <c r="K13" s="31"/>
      <c r="L13" s="32"/>
    </row>
    <row r="14" spans="1:12" ht="54" customHeight="1">
      <c r="A14" s="56" t="s">
        <v>0</v>
      </c>
      <c r="B14" s="53">
        <v>3</v>
      </c>
      <c r="C14" s="52">
        <v>3</v>
      </c>
      <c r="D14" s="38">
        <v>6</v>
      </c>
      <c r="E14" s="39">
        <v>9</v>
      </c>
      <c r="F14" s="31"/>
      <c r="G14" s="40" t="s">
        <v>14</v>
      </c>
      <c r="H14" s="41" t="s">
        <v>19</v>
      </c>
      <c r="I14" s="41"/>
      <c r="J14" s="41"/>
      <c r="K14" s="41"/>
      <c r="L14" s="32"/>
    </row>
    <row r="15" spans="1:12" ht="54" customHeight="1">
      <c r="A15" s="56"/>
      <c r="B15" s="53">
        <v>2</v>
      </c>
      <c r="C15" s="52">
        <v>2</v>
      </c>
      <c r="D15" s="38">
        <v>4</v>
      </c>
      <c r="E15" s="38">
        <v>6</v>
      </c>
      <c r="F15" s="31"/>
      <c r="G15" s="42" t="s">
        <v>6</v>
      </c>
      <c r="H15" s="34" t="s">
        <v>20</v>
      </c>
      <c r="I15" s="34"/>
      <c r="J15" s="34"/>
      <c r="K15" s="34"/>
      <c r="L15" s="32"/>
    </row>
    <row r="16" spans="1:12" ht="54" customHeight="1">
      <c r="A16" s="56"/>
      <c r="B16" s="53">
        <v>1</v>
      </c>
      <c r="C16" s="52">
        <v>1</v>
      </c>
      <c r="D16" s="52">
        <v>2</v>
      </c>
      <c r="E16" s="52">
        <v>3</v>
      </c>
      <c r="F16" s="31"/>
      <c r="G16" s="43" t="s">
        <v>7</v>
      </c>
      <c r="H16" s="34" t="s">
        <v>21</v>
      </c>
      <c r="I16" s="34"/>
      <c r="J16" s="34"/>
      <c r="K16" s="34"/>
      <c r="L16" s="32"/>
    </row>
    <row r="17" spans="1:12" ht="54" customHeight="1">
      <c r="A17" s="44"/>
      <c r="B17" s="45"/>
      <c r="C17" s="55">
        <v>1</v>
      </c>
      <c r="D17" s="55">
        <v>2</v>
      </c>
      <c r="E17" s="55">
        <v>3</v>
      </c>
      <c r="F17" s="31"/>
      <c r="G17" s="48" t="s">
        <v>8</v>
      </c>
      <c r="H17" s="34" t="s">
        <v>22</v>
      </c>
      <c r="I17" s="34"/>
      <c r="J17" s="34"/>
      <c r="K17" s="34"/>
      <c r="L17" s="32"/>
    </row>
    <row r="18" spans="1:12" ht="31">
      <c r="A18" s="31"/>
      <c r="B18" s="31"/>
      <c r="C18" s="54" t="s">
        <v>1</v>
      </c>
      <c r="D18" s="54"/>
      <c r="E18" s="54"/>
      <c r="F18" s="31"/>
      <c r="G18" s="31"/>
      <c r="H18" s="31"/>
      <c r="I18" s="31"/>
      <c r="J18" s="31"/>
      <c r="K18" s="31"/>
      <c r="L18" s="32"/>
    </row>
    <row r="19" spans="1:12" ht="13.5" customHeight="1" thickBot="1">
      <c r="A19" s="46"/>
      <c r="B19" s="46"/>
      <c r="C19" s="46"/>
      <c r="D19" s="46"/>
      <c r="E19" s="46"/>
      <c r="F19" s="46"/>
      <c r="G19" s="46"/>
      <c r="H19" s="46"/>
      <c r="I19" s="46"/>
      <c r="J19" s="46"/>
      <c r="K19" s="46"/>
      <c r="L19" s="47"/>
    </row>
  </sheetData>
  <sheetProtection algorithmName="SHA-512" hashValue="A8efoJXDj/PUCFfaPj1cmjFJW27uaaK5sCtbhtSiimSardsCbCSj41xpkArpC+saNGnIKicVdQpB8uQB1J+jsQ==" saltValue="rFbGNrLzYjEPKo7d4Xpn+Q==" spinCount="100000" sheet="1" objects="1" scenarios="1"/>
  <mergeCells count="17">
    <mergeCell ref="A14:A16"/>
    <mergeCell ref="H14:K14"/>
    <mergeCell ref="H15:K15"/>
    <mergeCell ref="H16:K16"/>
    <mergeCell ref="H17:K17"/>
    <mergeCell ref="C18:E18"/>
    <mergeCell ref="B9:E9"/>
    <mergeCell ref="H9:K9"/>
    <mergeCell ref="B10:E10"/>
    <mergeCell ref="H10:K10"/>
    <mergeCell ref="A12:K12"/>
    <mergeCell ref="B8:E8"/>
    <mergeCell ref="H8:K8"/>
    <mergeCell ref="A2:K5"/>
    <mergeCell ref="A1:K1"/>
    <mergeCell ref="A7:E7"/>
    <mergeCell ref="G7:K7"/>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2"/>
  <sheetViews>
    <sheetView zoomScaleNormal="100" zoomScalePageLayoutView="125" workbookViewId="0">
      <selection activeCell="D8" sqref="D8"/>
    </sheetView>
  </sheetViews>
  <sheetFormatPr baseColWidth="10" defaultRowHeight="15"/>
  <cols>
    <col min="1" max="1" width="5" style="1" customWidth="1"/>
    <col min="2" max="2" width="57" style="1" customWidth="1"/>
    <col min="3" max="3" width="6.6640625" style="1" customWidth="1"/>
    <col min="4" max="4" width="63.1640625" style="1" customWidth="1"/>
    <col min="5" max="7" width="4.33203125" style="1" customWidth="1"/>
    <col min="8" max="8" width="11.5" style="1" customWidth="1"/>
    <col min="9" max="9" width="63.6640625" style="1" bestFit="1" customWidth="1"/>
    <col min="10" max="10" width="35.5" style="1" bestFit="1" customWidth="1"/>
    <col min="11" max="11" width="24.33203125" style="1" bestFit="1" customWidth="1"/>
    <col min="12" max="12" width="51.33203125" style="1" bestFit="1" customWidth="1"/>
    <col min="13" max="15" width="6.6640625" style="1" customWidth="1"/>
    <col min="16" max="16" width="10.83203125" style="1"/>
    <col min="17" max="17" width="27.83203125" style="1" customWidth="1"/>
    <col min="18" max="16384" width="10.83203125" style="1"/>
  </cols>
  <sheetData>
    <row r="1" spans="1:17" ht="70" customHeight="1">
      <c r="A1" s="66" t="s">
        <v>95</v>
      </c>
      <c r="B1" s="67"/>
      <c r="C1" s="67"/>
      <c r="D1" s="67"/>
      <c r="E1" s="67"/>
      <c r="F1" s="67"/>
      <c r="G1" s="67"/>
      <c r="H1" s="67"/>
      <c r="I1" s="67"/>
      <c r="J1" s="67"/>
      <c r="K1" s="67"/>
      <c r="L1" s="67"/>
      <c r="M1" s="67"/>
      <c r="N1" s="67"/>
      <c r="O1" s="67"/>
      <c r="P1" s="67"/>
      <c r="Q1" s="67"/>
    </row>
    <row r="2" spans="1:17" ht="21" customHeight="1">
      <c r="A2" s="60" t="s">
        <v>96</v>
      </c>
      <c r="B2" s="60" t="s">
        <v>97</v>
      </c>
      <c r="C2" s="61" t="s">
        <v>98</v>
      </c>
      <c r="D2" s="61"/>
      <c r="E2" s="60" t="s">
        <v>100</v>
      </c>
      <c r="F2" s="60"/>
      <c r="G2" s="60"/>
      <c r="H2" s="60" t="s">
        <v>101</v>
      </c>
      <c r="I2" s="60" t="s">
        <v>102</v>
      </c>
      <c r="J2" s="60" t="s">
        <v>103</v>
      </c>
      <c r="K2" s="60" t="s">
        <v>104</v>
      </c>
      <c r="L2" s="60" t="s">
        <v>105</v>
      </c>
      <c r="M2" s="62" t="s">
        <v>107</v>
      </c>
      <c r="N2" s="62"/>
      <c r="O2" s="62"/>
      <c r="P2" s="62"/>
      <c r="Q2" s="62"/>
    </row>
    <row r="3" spans="1:17" ht="42.75" customHeight="1">
      <c r="A3" s="60"/>
      <c r="B3" s="61"/>
      <c r="C3" s="61"/>
      <c r="D3" s="61"/>
      <c r="E3" s="60"/>
      <c r="F3" s="60"/>
      <c r="G3" s="60"/>
      <c r="H3" s="60"/>
      <c r="I3" s="60"/>
      <c r="J3" s="60"/>
      <c r="K3" s="60"/>
      <c r="L3" s="60"/>
      <c r="M3" s="60" t="s">
        <v>106</v>
      </c>
      <c r="N3" s="60"/>
      <c r="O3" s="60"/>
      <c r="P3" s="60" t="s">
        <v>15</v>
      </c>
      <c r="Q3" s="60" t="s">
        <v>103</v>
      </c>
    </row>
    <row r="4" spans="1:17" ht="16" thickBot="1">
      <c r="A4" s="63"/>
      <c r="B4" s="64"/>
      <c r="C4" s="65" t="s">
        <v>96</v>
      </c>
      <c r="D4" s="65" t="s">
        <v>99</v>
      </c>
      <c r="E4" s="65" t="s">
        <v>9</v>
      </c>
      <c r="F4" s="65" t="s">
        <v>10</v>
      </c>
      <c r="G4" s="65" t="s">
        <v>11</v>
      </c>
      <c r="H4" s="63"/>
      <c r="I4" s="63"/>
      <c r="J4" s="63"/>
      <c r="K4" s="63"/>
      <c r="L4" s="63"/>
      <c r="M4" s="65" t="s">
        <v>9</v>
      </c>
      <c r="N4" s="65" t="s">
        <v>10</v>
      </c>
      <c r="O4" s="65" t="s">
        <v>11</v>
      </c>
      <c r="P4" s="63"/>
      <c r="Q4" s="63"/>
    </row>
    <row r="5" spans="1:17" ht="64">
      <c r="A5" s="2">
        <v>1</v>
      </c>
      <c r="B5" s="57" t="s">
        <v>39</v>
      </c>
      <c r="C5" s="3">
        <v>1.1000000000000001</v>
      </c>
      <c r="D5" s="4" t="s">
        <v>36</v>
      </c>
      <c r="E5" s="5">
        <v>1</v>
      </c>
      <c r="F5" s="5">
        <v>3</v>
      </c>
      <c r="G5" s="5">
        <f>E5*F5</f>
        <v>3</v>
      </c>
      <c r="H5" s="5" t="str">
        <f>IF(G5&lt;=3, "Bajo", IF(G5&lt;9, "Medio", "Alto"))</f>
        <v>Bajo</v>
      </c>
      <c r="I5" s="6" t="s">
        <v>77</v>
      </c>
      <c r="J5" s="7" t="s">
        <v>78</v>
      </c>
      <c r="K5" s="8" t="s">
        <v>71</v>
      </c>
      <c r="L5" s="8" t="s">
        <v>76</v>
      </c>
      <c r="M5" s="3">
        <v>1</v>
      </c>
      <c r="N5" s="3">
        <v>3</v>
      </c>
      <c r="O5" s="5">
        <f>M5*N5</f>
        <v>3</v>
      </c>
      <c r="P5" s="5" t="str">
        <f>IF(O5&lt;=3, "Bajo", IF(O5&lt;9, "Medio", "Alto"))</f>
        <v>Bajo</v>
      </c>
      <c r="Q5" s="8" t="s">
        <v>78</v>
      </c>
    </row>
    <row r="6" spans="1:17" ht="81" thickBot="1">
      <c r="A6" s="9"/>
      <c r="B6" s="58"/>
      <c r="C6" s="10">
        <v>1.2</v>
      </c>
      <c r="D6" s="11" t="s">
        <v>37</v>
      </c>
      <c r="E6" s="12">
        <v>1</v>
      </c>
      <c r="F6" s="12">
        <v>3</v>
      </c>
      <c r="G6" s="12">
        <f t="shared" ref="G6:G28" si="0">E6*F6</f>
        <v>3</v>
      </c>
      <c r="H6" s="12" t="str">
        <f t="shared" ref="H6:H28" si="1">IF(G6&lt;=3, "Bajo", IF(G6&lt;9, "Medio", "Alto"))</f>
        <v>Bajo</v>
      </c>
      <c r="I6" s="13" t="s">
        <v>49</v>
      </c>
      <c r="J6" s="14"/>
      <c r="K6" s="15"/>
      <c r="L6" s="15"/>
      <c r="M6" s="10">
        <v>1</v>
      </c>
      <c r="N6" s="10">
        <v>3</v>
      </c>
      <c r="O6" s="12">
        <f t="shared" ref="O6:O28" si="2">M6*N6</f>
        <v>3</v>
      </c>
      <c r="P6" s="12" t="str">
        <f t="shared" ref="P6:P28" si="3">IF(O6&lt;=3, "Bajo", IF(O6&lt;9, "Medio", "Alto"))</f>
        <v>Bajo</v>
      </c>
      <c r="Q6" s="15"/>
    </row>
    <row r="7" spans="1:17" ht="15" customHeight="1">
      <c r="A7" s="2">
        <v>2</v>
      </c>
      <c r="B7" s="57" t="s">
        <v>40</v>
      </c>
      <c r="C7" s="3">
        <v>2.1</v>
      </c>
      <c r="D7" s="4" t="s">
        <v>48</v>
      </c>
      <c r="E7" s="5">
        <v>1</v>
      </c>
      <c r="F7" s="5">
        <v>1</v>
      </c>
      <c r="G7" s="5">
        <f t="shared" si="0"/>
        <v>1</v>
      </c>
      <c r="H7" s="5" t="str">
        <f t="shared" si="1"/>
        <v>Bajo</v>
      </c>
      <c r="I7" s="16" t="s">
        <v>38</v>
      </c>
      <c r="J7" s="8" t="s">
        <v>79</v>
      </c>
      <c r="K7" s="8" t="s">
        <v>74</v>
      </c>
      <c r="L7" s="8" t="s">
        <v>88</v>
      </c>
      <c r="M7" s="3">
        <v>1</v>
      </c>
      <c r="N7" s="3">
        <v>1</v>
      </c>
      <c r="O7" s="5">
        <f t="shared" si="2"/>
        <v>1</v>
      </c>
      <c r="P7" s="5" t="str">
        <f t="shared" si="3"/>
        <v>Bajo</v>
      </c>
      <c r="Q7" s="8" t="s">
        <v>79</v>
      </c>
    </row>
    <row r="8" spans="1:17" ht="65" thickBot="1">
      <c r="A8" s="9"/>
      <c r="B8" s="58"/>
      <c r="C8" s="10">
        <v>2.2000000000000002</v>
      </c>
      <c r="D8" s="11" t="s">
        <v>50</v>
      </c>
      <c r="E8" s="12">
        <v>1</v>
      </c>
      <c r="F8" s="12">
        <v>1</v>
      </c>
      <c r="G8" s="12">
        <f t="shared" si="0"/>
        <v>1</v>
      </c>
      <c r="H8" s="12" t="str">
        <f t="shared" si="1"/>
        <v>Bajo</v>
      </c>
      <c r="I8" s="11" t="s">
        <v>53</v>
      </c>
      <c r="J8" s="14"/>
      <c r="K8" s="15"/>
      <c r="L8" s="15"/>
      <c r="M8" s="10">
        <v>1</v>
      </c>
      <c r="N8" s="10">
        <v>1</v>
      </c>
      <c r="O8" s="12">
        <f t="shared" si="2"/>
        <v>1</v>
      </c>
      <c r="P8" s="12" t="str">
        <f t="shared" si="3"/>
        <v>Bajo</v>
      </c>
      <c r="Q8" s="14"/>
    </row>
    <row r="9" spans="1:17" ht="47.25" customHeight="1">
      <c r="A9" s="2">
        <v>3</v>
      </c>
      <c r="B9" s="57" t="s">
        <v>41</v>
      </c>
      <c r="C9" s="3">
        <v>3.1</v>
      </c>
      <c r="D9" s="4" t="s">
        <v>55</v>
      </c>
      <c r="E9" s="5">
        <v>1</v>
      </c>
      <c r="F9" s="5">
        <v>3</v>
      </c>
      <c r="G9" s="5">
        <f t="shared" si="0"/>
        <v>3</v>
      </c>
      <c r="H9" s="5" t="str">
        <f t="shared" si="1"/>
        <v>Bajo</v>
      </c>
      <c r="I9" s="4" t="s">
        <v>54</v>
      </c>
      <c r="J9" s="8" t="s">
        <v>80</v>
      </c>
      <c r="K9" s="8" t="s">
        <v>73</v>
      </c>
      <c r="L9" s="8" t="s">
        <v>75</v>
      </c>
      <c r="M9" s="3">
        <v>1</v>
      </c>
      <c r="N9" s="3">
        <v>3</v>
      </c>
      <c r="O9" s="5">
        <f t="shared" si="2"/>
        <v>3</v>
      </c>
      <c r="P9" s="5" t="str">
        <f t="shared" si="3"/>
        <v>Bajo</v>
      </c>
      <c r="Q9" s="8" t="s">
        <v>80</v>
      </c>
    </row>
    <row r="10" spans="1:17" ht="33" thickBot="1">
      <c r="A10" s="9"/>
      <c r="B10" s="58"/>
      <c r="C10" s="10">
        <v>3.2</v>
      </c>
      <c r="D10" s="11" t="s">
        <v>52</v>
      </c>
      <c r="E10" s="12">
        <v>1</v>
      </c>
      <c r="F10" s="12">
        <v>3</v>
      </c>
      <c r="G10" s="12">
        <f t="shared" si="0"/>
        <v>3</v>
      </c>
      <c r="H10" s="12" t="str">
        <f t="shared" si="1"/>
        <v>Bajo</v>
      </c>
      <c r="I10" s="11" t="s">
        <v>54</v>
      </c>
      <c r="J10" s="14"/>
      <c r="K10" s="14"/>
      <c r="L10" s="15"/>
      <c r="M10" s="10">
        <v>1</v>
      </c>
      <c r="N10" s="10">
        <v>3</v>
      </c>
      <c r="O10" s="12">
        <f t="shared" si="2"/>
        <v>3</v>
      </c>
      <c r="P10" s="12" t="str">
        <f t="shared" si="3"/>
        <v>Bajo</v>
      </c>
      <c r="Q10" s="14"/>
    </row>
    <row r="11" spans="1:17" ht="63" customHeight="1">
      <c r="A11" s="2">
        <v>4</v>
      </c>
      <c r="B11" s="57" t="s">
        <v>42</v>
      </c>
      <c r="C11" s="3">
        <v>4.0999999999999996</v>
      </c>
      <c r="D11" s="16" t="s">
        <v>29</v>
      </c>
      <c r="E11" s="3">
        <v>3</v>
      </c>
      <c r="F11" s="3">
        <v>1</v>
      </c>
      <c r="G11" s="3">
        <f t="shared" si="0"/>
        <v>3</v>
      </c>
      <c r="H11" s="5" t="str">
        <f t="shared" si="1"/>
        <v>Bajo</v>
      </c>
      <c r="I11" s="4" t="s">
        <v>56</v>
      </c>
      <c r="J11" s="8" t="s">
        <v>81</v>
      </c>
      <c r="K11" s="8" t="s">
        <v>73</v>
      </c>
      <c r="L11" s="8" t="s">
        <v>83</v>
      </c>
      <c r="M11" s="3">
        <v>1</v>
      </c>
      <c r="N11" s="3">
        <v>3</v>
      </c>
      <c r="O11" s="3">
        <f t="shared" si="2"/>
        <v>3</v>
      </c>
      <c r="P11" s="5" t="str">
        <f t="shared" si="3"/>
        <v>Bajo</v>
      </c>
      <c r="Q11" s="8" t="s">
        <v>81</v>
      </c>
    </row>
    <row r="12" spans="1:17" ht="49" thickBot="1">
      <c r="A12" s="9"/>
      <c r="B12" s="58"/>
      <c r="C12" s="10">
        <v>4.2</v>
      </c>
      <c r="D12" s="11" t="s">
        <v>57</v>
      </c>
      <c r="E12" s="10">
        <v>1</v>
      </c>
      <c r="F12" s="10">
        <v>1</v>
      </c>
      <c r="G12" s="10">
        <f t="shared" si="0"/>
        <v>1</v>
      </c>
      <c r="H12" s="12" t="str">
        <f t="shared" si="1"/>
        <v>Bajo</v>
      </c>
      <c r="I12" s="11" t="s">
        <v>56</v>
      </c>
      <c r="J12" s="14"/>
      <c r="K12" s="14"/>
      <c r="L12" s="15"/>
      <c r="M12" s="10">
        <v>1</v>
      </c>
      <c r="N12" s="10">
        <v>1</v>
      </c>
      <c r="O12" s="10">
        <f t="shared" si="2"/>
        <v>1</v>
      </c>
      <c r="P12" s="12" t="str">
        <f t="shared" si="3"/>
        <v>Bajo</v>
      </c>
      <c r="Q12" s="14"/>
    </row>
    <row r="13" spans="1:17" ht="64">
      <c r="A13" s="2">
        <v>5</v>
      </c>
      <c r="B13" s="57" t="s">
        <v>24</v>
      </c>
      <c r="C13" s="3">
        <v>5.0999999999999996</v>
      </c>
      <c r="D13" s="16" t="s">
        <v>91</v>
      </c>
      <c r="E13" s="3">
        <v>2</v>
      </c>
      <c r="F13" s="3">
        <v>2</v>
      </c>
      <c r="G13" s="3">
        <f t="shared" si="0"/>
        <v>4</v>
      </c>
      <c r="H13" s="5" t="str">
        <f t="shared" si="1"/>
        <v>Medio</v>
      </c>
      <c r="I13" s="4" t="s">
        <v>59</v>
      </c>
      <c r="J13" s="8" t="s">
        <v>81</v>
      </c>
      <c r="K13" s="8" t="s">
        <v>73</v>
      </c>
      <c r="L13" s="8" t="s">
        <v>84</v>
      </c>
      <c r="M13" s="3">
        <v>1</v>
      </c>
      <c r="N13" s="3">
        <v>2</v>
      </c>
      <c r="O13" s="3">
        <f t="shared" si="2"/>
        <v>2</v>
      </c>
      <c r="P13" s="5" t="str">
        <f t="shared" si="3"/>
        <v>Bajo</v>
      </c>
      <c r="Q13" s="8" t="s">
        <v>81</v>
      </c>
    </row>
    <row r="14" spans="1:17" ht="32">
      <c r="A14" s="17"/>
      <c r="B14" s="59"/>
      <c r="C14" s="18">
        <v>5.2</v>
      </c>
      <c r="D14" s="19" t="s">
        <v>92</v>
      </c>
      <c r="E14" s="18">
        <v>2</v>
      </c>
      <c r="F14" s="18">
        <v>3</v>
      </c>
      <c r="G14" s="18">
        <f t="shared" si="0"/>
        <v>6</v>
      </c>
      <c r="H14" s="20" t="str">
        <f t="shared" si="1"/>
        <v>Medio</v>
      </c>
      <c r="I14" s="21" t="s">
        <v>60</v>
      </c>
      <c r="J14" s="22"/>
      <c r="K14" s="22"/>
      <c r="L14" s="22"/>
      <c r="M14" s="18">
        <v>1</v>
      </c>
      <c r="N14" s="18">
        <v>3</v>
      </c>
      <c r="O14" s="18">
        <f t="shared" si="2"/>
        <v>3</v>
      </c>
      <c r="P14" s="20" t="str">
        <f t="shared" si="3"/>
        <v>Bajo</v>
      </c>
      <c r="Q14" s="22"/>
    </row>
    <row r="15" spans="1:17" ht="49" thickBot="1">
      <c r="A15" s="9"/>
      <c r="B15" s="58"/>
      <c r="C15" s="10">
        <v>5.3</v>
      </c>
      <c r="D15" s="11" t="s">
        <v>30</v>
      </c>
      <c r="E15" s="10">
        <v>2</v>
      </c>
      <c r="F15" s="10">
        <v>3</v>
      </c>
      <c r="G15" s="10">
        <f t="shared" si="0"/>
        <v>6</v>
      </c>
      <c r="H15" s="12" t="str">
        <f t="shared" si="1"/>
        <v>Medio</v>
      </c>
      <c r="I15" s="11" t="s">
        <v>61</v>
      </c>
      <c r="J15" s="14"/>
      <c r="K15" s="14"/>
      <c r="L15" s="14"/>
      <c r="M15" s="10">
        <v>1</v>
      </c>
      <c r="N15" s="10">
        <v>3</v>
      </c>
      <c r="O15" s="10">
        <f t="shared" si="2"/>
        <v>3</v>
      </c>
      <c r="P15" s="12" t="str">
        <f t="shared" si="3"/>
        <v>Bajo</v>
      </c>
      <c r="Q15" s="14"/>
    </row>
    <row r="16" spans="1:17" ht="65" thickBot="1">
      <c r="A16" s="23">
        <v>6</v>
      </c>
      <c r="B16" s="24" t="s">
        <v>58</v>
      </c>
      <c r="C16" s="24">
        <v>6.1</v>
      </c>
      <c r="D16" s="25" t="s">
        <v>31</v>
      </c>
      <c r="E16" s="24">
        <v>1</v>
      </c>
      <c r="F16" s="24">
        <v>3</v>
      </c>
      <c r="G16" s="24">
        <f t="shared" si="0"/>
        <v>3</v>
      </c>
      <c r="H16" s="26" t="str">
        <f t="shared" si="1"/>
        <v>Bajo</v>
      </c>
      <c r="I16" s="27" t="s">
        <v>62</v>
      </c>
      <c r="J16" s="27" t="s">
        <v>81</v>
      </c>
      <c r="K16" s="27" t="s">
        <v>73</v>
      </c>
      <c r="L16" s="27" t="s">
        <v>85</v>
      </c>
      <c r="M16" s="24">
        <v>1</v>
      </c>
      <c r="N16" s="24">
        <v>3</v>
      </c>
      <c r="O16" s="24">
        <f t="shared" si="2"/>
        <v>3</v>
      </c>
      <c r="P16" s="26" t="str">
        <f t="shared" si="3"/>
        <v>Bajo</v>
      </c>
      <c r="Q16" s="27" t="s">
        <v>81</v>
      </c>
    </row>
    <row r="17" spans="1:17" ht="65" thickBot="1">
      <c r="A17" s="23">
        <v>7</v>
      </c>
      <c r="B17" s="24" t="s">
        <v>43</v>
      </c>
      <c r="C17" s="24">
        <v>7.1</v>
      </c>
      <c r="D17" s="25" t="s">
        <v>31</v>
      </c>
      <c r="E17" s="24">
        <v>1</v>
      </c>
      <c r="F17" s="24">
        <v>3</v>
      </c>
      <c r="G17" s="24">
        <f t="shared" si="0"/>
        <v>3</v>
      </c>
      <c r="H17" s="26" t="str">
        <f t="shared" si="1"/>
        <v>Bajo</v>
      </c>
      <c r="I17" s="27" t="s">
        <v>67</v>
      </c>
      <c r="J17" s="27" t="s">
        <v>81</v>
      </c>
      <c r="K17" s="27" t="s">
        <v>73</v>
      </c>
      <c r="L17" s="27" t="s">
        <v>85</v>
      </c>
      <c r="M17" s="24">
        <v>1</v>
      </c>
      <c r="N17" s="24">
        <v>3</v>
      </c>
      <c r="O17" s="24">
        <f t="shared" si="2"/>
        <v>3</v>
      </c>
      <c r="P17" s="26" t="str">
        <f t="shared" si="3"/>
        <v>Bajo</v>
      </c>
      <c r="Q17" s="27" t="s">
        <v>81</v>
      </c>
    </row>
    <row r="18" spans="1:17" ht="81" thickBot="1">
      <c r="A18" s="23">
        <v>8</v>
      </c>
      <c r="B18" s="24" t="s">
        <v>44</v>
      </c>
      <c r="C18" s="24">
        <v>8.1</v>
      </c>
      <c r="D18" s="27" t="s">
        <v>70</v>
      </c>
      <c r="E18" s="24">
        <v>1</v>
      </c>
      <c r="F18" s="24">
        <v>1</v>
      </c>
      <c r="G18" s="24">
        <f t="shared" si="0"/>
        <v>1</v>
      </c>
      <c r="H18" s="26" t="str">
        <f t="shared" si="1"/>
        <v>Bajo</v>
      </c>
      <c r="I18" s="25" t="s">
        <v>69</v>
      </c>
      <c r="J18" s="27" t="s">
        <v>82</v>
      </c>
      <c r="K18" s="27" t="s">
        <v>71</v>
      </c>
      <c r="L18" s="27" t="s">
        <v>86</v>
      </c>
      <c r="M18" s="24">
        <v>1</v>
      </c>
      <c r="N18" s="24">
        <v>1</v>
      </c>
      <c r="O18" s="24">
        <f t="shared" si="2"/>
        <v>1</v>
      </c>
      <c r="P18" s="26" t="str">
        <f t="shared" si="3"/>
        <v>Bajo</v>
      </c>
      <c r="Q18" s="27" t="s">
        <v>82</v>
      </c>
    </row>
    <row r="19" spans="1:17" ht="81" thickBot="1">
      <c r="A19" s="23">
        <v>9</v>
      </c>
      <c r="B19" s="24" t="s">
        <v>45</v>
      </c>
      <c r="C19" s="24">
        <v>9.1</v>
      </c>
      <c r="D19" s="27" t="s">
        <v>66</v>
      </c>
      <c r="E19" s="24">
        <v>1</v>
      </c>
      <c r="F19" s="24">
        <v>1</v>
      </c>
      <c r="G19" s="24">
        <f t="shared" si="0"/>
        <v>1</v>
      </c>
      <c r="H19" s="26" t="str">
        <f t="shared" si="1"/>
        <v>Bajo</v>
      </c>
      <c r="I19" s="27" t="s">
        <v>53</v>
      </c>
      <c r="J19" s="27" t="s">
        <v>82</v>
      </c>
      <c r="K19" s="27" t="s">
        <v>71</v>
      </c>
      <c r="L19" s="27" t="s">
        <v>87</v>
      </c>
      <c r="M19" s="24">
        <v>1</v>
      </c>
      <c r="N19" s="24">
        <v>1</v>
      </c>
      <c r="O19" s="24">
        <f t="shared" si="2"/>
        <v>1</v>
      </c>
      <c r="P19" s="26" t="str">
        <f t="shared" si="3"/>
        <v>Bajo</v>
      </c>
      <c r="Q19" s="27" t="s">
        <v>82</v>
      </c>
    </row>
    <row r="20" spans="1:17" ht="65" thickBot="1">
      <c r="A20" s="23">
        <v>10</v>
      </c>
      <c r="B20" s="24" t="s">
        <v>46</v>
      </c>
      <c r="C20" s="24">
        <v>10.1</v>
      </c>
      <c r="D20" s="25" t="s">
        <v>31</v>
      </c>
      <c r="E20" s="24">
        <v>2</v>
      </c>
      <c r="F20" s="24">
        <v>2</v>
      </c>
      <c r="G20" s="24">
        <f t="shared" si="0"/>
        <v>4</v>
      </c>
      <c r="H20" s="26" t="str">
        <f t="shared" si="1"/>
        <v>Medio</v>
      </c>
      <c r="I20" s="27" t="s">
        <v>68</v>
      </c>
      <c r="J20" s="27" t="s">
        <v>81</v>
      </c>
      <c r="K20" s="27" t="s">
        <v>73</v>
      </c>
      <c r="L20" s="27" t="s">
        <v>85</v>
      </c>
      <c r="M20" s="24">
        <v>2</v>
      </c>
      <c r="N20" s="24">
        <v>2</v>
      </c>
      <c r="O20" s="24">
        <f t="shared" si="2"/>
        <v>4</v>
      </c>
      <c r="P20" s="26" t="str">
        <f t="shared" si="3"/>
        <v>Medio</v>
      </c>
      <c r="Q20" s="27" t="s">
        <v>81</v>
      </c>
    </row>
    <row r="21" spans="1:17" ht="64">
      <c r="A21" s="2">
        <v>11</v>
      </c>
      <c r="B21" s="57" t="s">
        <v>47</v>
      </c>
      <c r="C21" s="3">
        <v>11.1</v>
      </c>
      <c r="D21" s="16" t="s">
        <v>32</v>
      </c>
      <c r="E21" s="3">
        <v>2</v>
      </c>
      <c r="F21" s="3">
        <v>3</v>
      </c>
      <c r="G21" s="3">
        <f t="shared" si="0"/>
        <v>6</v>
      </c>
      <c r="H21" s="5" t="str">
        <f t="shared" si="1"/>
        <v>Medio</v>
      </c>
      <c r="I21" s="4" t="s">
        <v>65</v>
      </c>
      <c r="J21" s="7" t="s">
        <v>78</v>
      </c>
      <c r="K21" s="8" t="s">
        <v>72</v>
      </c>
      <c r="L21" s="8" t="s">
        <v>89</v>
      </c>
      <c r="M21" s="3">
        <v>2</v>
      </c>
      <c r="N21" s="3">
        <v>2</v>
      </c>
      <c r="O21" s="3">
        <f t="shared" si="2"/>
        <v>4</v>
      </c>
      <c r="P21" s="5" t="str">
        <f t="shared" si="3"/>
        <v>Medio</v>
      </c>
      <c r="Q21" s="8" t="s">
        <v>78</v>
      </c>
    </row>
    <row r="22" spans="1:17" ht="32">
      <c r="A22" s="17"/>
      <c r="B22" s="59"/>
      <c r="C22" s="18">
        <v>11.2</v>
      </c>
      <c r="D22" s="19" t="s">
        <v>33</v>
      </c>
      <c r="E22" s="18">
        <v>3</v>
      </c>
      <c r="F22" s="18">
        <v>2</v>
      </c>
      <c r="G22" s="18">
        <f t="shared" si="0"/>
        <v>6</v>
      </c>
      <c r="H22" s="20" t="str">
        <f t="shared" si="1"/>
        <v>Medio</v>
      </c>
      <c r="I22" s="21" t="s">
        <v>64</v>
      </c>
      <c r="J22" s="22"/>
      <c r="K22" s="28"/>
      <c r="L22" s="28"/>
      <c r="M22" s="18">
        <v>2</v>
      </c>
      <c r="N22" s="18">
        <v>2</v>
      </c>
      <c r="O22" s="18">
        <f t="shared" si="2"/>
        <v>4</v>
      </c>
      <c r="P22" s="20" t="str">
        <f t="shared" si="3"/>
        <v>Medio</v>
      </c>
      <c r="Q22" s="28"/>
    </row>
    <row r="23" spans="1:17" ht="49" thickBot="1">
      <c r="A23" s="9"/>
      <c r="B23" s="58"/>
      <c r="C23" s="10">
        <v>11.3</v>
      </c>
      <c r="D23" s="11" t="s">
        <v>27</v>
      </c>
      <c r="E23" s="10">
        <v>3</v>
      </c>
      <c r="F23" s="10">
        <v>2</v>
      </c>
      <c r="G23" s="10">
        <f t="shared" si="0"/>
        <v>6</v>
      </c>
      <c r="H23" s="12" t="str">
        <f t="shared" si="1"/>
        <v>Medio</v>
      </c>
      <c r="I23" s="11" t="s">
        <v>63</v>
      </c>
      <c r="J23" s="14"/>
      <c r="K23" s="15"/>
      <c r="L23" s="15"/>
      <c r="M23" s="10">
        <v>2</v>
      </c>
      <c r="N23" s="10">
        <v>2</v>
      </c>
      <c r="O23" s="10">
        <f t="shared" si="2"/>
        <v>4</v>
      </c>
      <c r="P23" s="12" t="str">
        <f t="shared" si="3"/>
        <v>Medio</v>
      </c>
      <c r="Q23" s="15"/>
    </row>
    <row r="24" spans="1:17" ht="16">
      <c r="A24" s="2">
        <v>12</v>
      </c>
      <c r="B24" s="57" t="s">
        <v>25</v>
      </c>
      <c r="C24" s="3">
        <v>12.1</v>
      </c>
      <c r="D24" s="4" t="s">
        <v>33</v>
      </c>
      <c r="E24" s="3">
        <v>3</v>
      </c>
      <c r="F24" s="3">
        <v>3</v>
      </c>
      <c r="G24" s="3">
        <f t="shared" si="0"/>
        <v>9</v>
      </c>
      <c r="H24" s="5" t="str">
        <f t="shared" si="1"/>
        <v>Alto</v>
      </c>
      <c r="I24" s="4" t="s">
        <v>51</v>
      </c>
      <c r="J24" s="7" t="s">
        <v>78</v>
      </c>
      <c r="K24" s="8" t="s">
        <v>72</v>
      </c>
      <c r="L24" s="8" t="s">
        <v>90</v>
      </c>
      <c r="M24" s="3">
        <v>2</v>
      </c>
      <c r="N24" s="3">
        <v>2</v>
      </c>
      <c r="O24" s="3">
        <f t="shared" si="2"/>
        <v>4</v>
      </c>
      <c r="P24" s="5" t="str">
        <f t="shared" si="3"/>
        <v>Medio</v>
      </c>
      <c r="Q24" s="8" t="s">
        <v>78</v>
      </c>
    </row>
    <row r="25" spans="1:17" ht="48">
      <c r="A25" s="17"/>
      <c r="B25" s="59"/>
      <c r="C25" s="18">
        <v>12.2</v>
      </c>
      <c r="D25" s="21" t="s">
        <v>34</v>
      </c>
      <c r="E25" s="18">
        <v>2</v>
      </c>
      <c r="F25" s="18">
        <v>3</v>
      </c>
      <c r="G25" s="18">
        <f t="shared" si="0"/>
        <v>6</v>
      </c>
      <c r="H25" s="20" t="str">
        <f t="shared" si="1"/>
        <v>Medio</v>
      </c>
      <c r="I25" s="21" t="s">
        <v>63</v>
      </c>
      <c r="J25" s="22"/>
      <c r="K25" s="22"/>
      <c r="L25" s="28"/>
      <c r="M25" s="18">
        <v>2</v>
      </c>
      <c r="N25" s="18">
        <v>2</v>
      </c>
      <c r="O25" s="18">
        <f t="shared" si="2"/>
        <v>4</v>
      </c>
      <c r="P25" s="20" t="str">
        <f t="shared" si="3"/>
        <v>Medio</v>
      </c>
      <c r="Q25" s="28"/>
    </row>
    <row r="26" spans="1:17" ht="49" thickBot="1">
      <c r="A26" s="9"/>
      <c r="B26" s="58"/>
      <c r="C26" s="10">
        <v>12.3</v>
      </c>
      <c r="D26" s="11" t="s">
        <v>35</v>
      </c>
      <c r="E26" s="10">
        <v>2</v>
      </c>
      <c r="F26" s="10">
        <v>2</v>
      </c>
      <c r="G26" s="10">
        <f t="shared" si="0"/>
        <v>4</v>
      </c>
      <c r="H26" s="12" t="str">
        <f t="shared" si="1"/>
        <v>Medio</v>
      </c>
      <c r="I26" s="11" t="s">
        <v>63</v>
      </c>
      <c r="J26" s="14"/>
      <c r="K26" s="14"/>
      <c r="L26" s="15"/>
      <c r="M26" s="10">
        <v>2</v>
      </c>
      <c r="N26" s="10">
        <v>2</v>
      </c>
      <c r="O26" s="10">
        <f t="shared" si="2"/>
        <v>4</v>
      </c>
      <c r="P26" s="12" t="str">
        <f t="shared" si="3"/>
        <v>Medio</v>
      </c>
      <c r="Q26" s="15"/>
    </row>
    <row r="27" spans="1:17" ht="24" customHeight="1">
      <c r="A27" s="2">
        <v>13</v>
      </c>
      <c r="B27" s="57" t="s">
        <v>26</v>
      </c>
      <c r="C27" s="3">
        <v>13.1</v>
      </c>
      <c r="D27" s="4" t="s">
        <v>28</v>
      </c>
      <c r="E27" s="3">
        <v>1</v>
      </c>
      <c r="F27" s="3">
        <v>2</v>
      </c>
      <c r="G27" s="3">
        <f t="shared" si="0"/>
        <v>2</v>
      </c>
      <c r="H27" s="5" t="str">
        <f t="shared" si="1"/>
        <v>Bajo</v>
      </c>
      <c r="I27" s="16" t="s">
        <v>38</v>
      </c>
      <c r="J27" s="7" t="s">
        <v>78</v>
      </c>
      <c r="K27" s="7" t="s">
        <v>74</v>
      </c>
      <c r="L27" s="8" t="s">
        <v>87</v>
      </c>
      <c r="M27" s="3">
        <v>1</v>
      </c>
      <c r="N27" s="3">
        <v>1</v>
      </c>
      <c r="O27" s="3">
        <f t="shared" si="2"/>
        <v>1</v>
      </c>
      <c r="P27" s="5" t="str">
        <f t="shared" si="3"/>
        <v>Bajo</v>
      </c>
      <c r="Q27" s="8" t="s">
        <v>78</v>
      </c>
    </row>
    <row r="28" spans="1:17" ht="23.25" customHeight="1" thickBot="1">
      <c r="A28" s="9"/>
      <c r="B28" s="58"/>
      <c r="C28" s="10">
        <v>13.2</v>
      </c>
      <c r="D28" s="11" t="s">
        <v>35</v>
      </c>
      <c r="E28" s="10">
        <v>1</v>
      </c>
      <c r="F28" s="10">
        <v>2</v>
      </c>
      <c r="G28" s="10">
        <f t="shared" si="0"/>
        <v>2</v>
      </c>
      <c r="H28" s="12" t="str">
        <f t="shared" si="1"/>
        <v>Bajo</v>
      </c>
      <c r="I28" s="29" t="s">
        <v>38</v>
      </c>
      <c r="J28" s="14"/>
      <c r="K28" s="14"/>
      <c r="L28" s="15"/>
      <c r="M28" s="10">
        <v>1</v>
      </c>
      <c r="N28" s="10">
        <v>1</v>
      </c>
      <c r="O28" s="10">
        <f t="shared" si="2"/>
        <v>1</v>
      </c>
      <c r="P28" s="12" t="str">
        <f t="shared" si="3"/>
        <v>Bajo</v>
      </c>
      <c r="Q28" s="15"/>
    </row>
    <row r="29" spans="1:17">
      <c r="A29" s="30"/>
      <c r="B29" s="30"/>
      <c r="C29" s="30"/>
      <c r="D29" s="30"/>
      <c r="E29" s="30"/>
      <c r="F29" s="30"/>
      <c r="G29" s="30"/>
      <c r="H29" s="30"/>
      <c r="I29" s="30"/>
      <c r="J29" s="30"/>
      <c r="K29" s="30"/>
      <c r="L29" s="30"/>
      <c r="M29" s="30"/>
      <c r="N29" s="30"/>
      <c r="O29" s="30"/>
      <c r="P29" s="30"/>
      <c r="Q29" s="30"/>
    </row>
    <row r="30" spans="1:17">
      <c r="A30" s="30"/>
      <c r="B30" s="30" t="s">
        <v>23</v>
      </c>
      <c r="C30" s="30"/>
      <c r="D30" s="30"/>
      <c r="E30" s="30"/>
      <c r="F30" s="30"/>
      <c r="G30" s="30"/>
      <c r="H30" s="30"/>
      <c r="I30" s="30"/>
      <c r="J30" s="30"/>
      <c r="K30" s="30"/>
      <c r="L30" s="30"/>
      <c r="M30" s="30"/>
      <c r="N30" s="30"/>
      <c r="O30" s="30"/>
      <c r="P30" s="30"/>
      <c r="Q30" s="30"/>
    </row>
    <row r="31" spans="1:17">
      <c r="A31" s="30"/>
      <c r="B31" s="30"/>
      <c r="C31" s="30"/>
      <c r="D31" s="30"/>
      <c r="E31" s="30"/>
      <c r="F31" s="30"/>
      <c r="G31" s="30"/>
      <c r="H31" s="30"/>
      <c r="I31" s="30"/>
      <c r="J31" s="30"/>
      <c r="K31" s="30"/>
      <c r="L31" s="30"/>
      <c r="M31" s="30"/>
      <c r="N31" s="30"/>
      <c r="O31" s="30"/>
      <c r="P31" s="30"/>
      <c r="Q31" s="30"/>
    </row>
    <row r="32" spans="1:17">
      <c r="A32" s="30"/>
      <c r="B32" s="30"/>
      <c r="C32" s="30"/>
      <c r="D32" s="30"/>
      <c r="E32" s="30"/>
      <c r="F32" s="30"/>
      <c r="G32" s="30"/>
      <c r="H32" s="30"/>
      <c r="I32" s="30"/>
      <c r="J32" s="30"/>
      <c r="K32" s="30"/>
      <c r="L32" s="30"/>
      <c r="M32" s="30"/>
      <c r="N32" s="30"/>
      <c r="O32" s="30"/>
      <c r="P32" s="30"/>
      <c r="Q32" s="30"/>
    </row>
  </sheetData>
  <sheetProtection algorithmName="SHA-512" hashValue="yy535TxQvPy0OK+W0OYpqoGUOuZOd0Yqvkg3qJHRJEjzE3IalDSqBl3VVNASlDn+qI0CxLF7/b9gOvxP904Mwg==" saltValue="Ezv6WKO8IE6N4Fg9KSamEw==" spinCount="100000" sheet="1" objects="1" scenarios="1"/>
  <mergeCells count="62">
    <mergeCell ref="A1:Q1"/>
    <mergeCell ref="Q21:Q23"/>
    <mergeCell ref="Q24:Q26"/>
    <mergeCell ref="Q27:Q28"/>
    <mergeCell ref="Q5:Q6"/>
    <mergeCell ref="Q7:Q8"/>
    <mergeCell ref="Q9:Q10"/>
    <mergeCell ref="Q11:Q12"/>
    <mergeCell ref="Q13:Q15"/>
    <mergeCell ref="B27:B28"/>
    <mergeCell ref="A27:A28"/>
    <mergeCell ref="A24:A26"/>
    <mergeCell ref="B24:B26"/>
    <mergeCell ref="L13:L15"/>
    <mergeCell ref="L21:L23"/>
    <mergeCell ref="L24:L26"/>
    <mergeCell ref="L27:L28"/>
    <mergeCell ref="J21:J23"/>
    <mergeCell ref="J24:J26"/>
    <mergeCell ref="J27:J28"/>
    <mergeCell ref="A9:A10"/>
    <mergeCell ref="A11:A12"/>
    <mergeCell ref="A13:A15"/>
    <mergeCell ref="A21:A23"/>
    <mergeCell ref="B9:B10"/>
    <mergeCell ref="B11:B12"/>
    <mergeCell ref="B13:B15"/>
    <mergeCell ref="B21:B23"/>
    <mergeCell ref="A7:A8"/>
    <mergeCell ref="B5:B6"/>
    <mergeCell ref="B7:B8"/>
    <mergeCell ref="M3:O3"/>
    <mergeCell ref="J2:J4"/>
    <mergeCell ref="A2:A4"/>
    <mergeCell ref="B2:B4"/>
    <mergeCell ref="K5:K6"/>
    <mergeCell ref="K7:K8"/>
    <mergeCell ref="L5:L6"/>
    <mergeCell ref="L7:L8"/>
    <mergeCell ref="I2:I4"/>
    <mergeCell ref="H2:H4"/>
    <mergeCell ref="E2:G3"/>
    <mergeCell ref="C2:D3"/>
    <mergeCell ref="A5:A6"/>
    <mergeCell ref="M2:Q2"/>
    <mergeCell ref="L2:L4"/>
    <mergeCell ref="K2:K4"/>
    <mergeCell ref="P3:P4"/>
    <mergeCell ref="Q3:Q4"/>
    <mergeCell ref="J5:J6"/>
    <mergeCell ref="J7:J8"/>
    <mergeCell ref="J9:J10"/>
    <mergeCell ref="J11:J12"/>
    <mergeCell ref="J13:J15"/>
    <mergeCell ref="L9:L10"/>
    <mergeCell ref="L11:L12"/>
    <mergeCell ref="K21:K23"/>
    <mergeCell ref="K24:K26"/>
    <mergeCell ref="K27:K28"/>
    <mergeCell ref="K9:K10"/>
    <mergeCell ref="K11:K12"/>
    <mergeCell ref="K13:K15"/>
  </mergeCells>
  <conditionalFormatting sqref="H5:H27">
    <cfRule type="containsText" dxfId="11" priority="10" operator="containsText" text="Bajo">
      <formula>NOT(ISERROR(SEARCH("Bajo",H5)))</formula>
    </cfRule>
    <cfRule type="containsText" dxfId="10" priority="11" operator="containsText" text="Medio">
      <formula>NOT(ISERROR(SEARCH("Medio",H5)))</formula>
    </cfRule>
    <cfRule type="containsText" dxfId="9" priority="12" operator="containsText" text="Alto">
      <formula>NOT(ISERROR(SEARCH("Alto",H5)))</formula>
    </cfRule>
  </conditionalFormatting>
  <conditionalFormatting sqref="H28">
    <cfRule type="containsText" dxfId="8" priority="7" operator="containsText" text="Bajo">
      <formula>NOT(ISERROR(SEARCH("Bajo",H28)))</formula>
    </cfRule>
    <cfRule type="containsText" dxfId="7" priority="8" operator="containsText" text="Medio">
      <formula>NOT(ISERROR(SEARCH("Medio",H28)))</formula>
    </cfRule>
    <cfRule type="containsText" dxfId="6" priority="9" operator="containsText" text="Alto">
      <formula>NOT(ISERROR(SEARCH("Alto",H28)))</formula>
    </cfRule>
  </conditionalFormatting>
  <conditionalFormatting sqref="P5:P27">
    <cfRule type="containsText" dxfId="5" priority="4" operator="containsText" text="Bajo">
      <formula>NOT(ISERROR(SEARCH("Bajo",P5)))</formula>
    </cfRule>
    <cfRule type="containsText" dxfId="4" priority="5" operator="containsText" text="Medio">
      <formula>NOT(ISERROR(SEARCH("Medio",P5)))</formula>
    </cfRule>
    <cfRule type="containsText" dxfId="3" priority="6" operator="containsText" text="Alto">
      <formula>NOT(ISERROR(SEARCH("Alto",P5)))</formula>
    </cfRule>
  </conditionalFormatting>
  <conditionalFormatting sqref="P28">
    <cfRule type="containsText" dxfId="2" priority="1" operator="containsText" text="Bajo">
      <formula>NOT(ISERROR(SEARCH("Bajo",P28)))</formula>
    </cfRule>
    <cfRule type="containsText" dxfId="1" priority="2" operator="containsText" text="Medio">
      <formula>NOT(ISERROR(SEARCH("Medio",P28)))</formula>
    </cfRule>
    <cfRule type="containsText" dxfId="0" priority="3" operator="containsText" text="Alto">
      <formula>NOT(ISERROR(SEARCH("Alto",P28)))</formula>
    </cfRule>
  </conditionalFormatting>
  <pageMargins left="0.7" right="0.7" top="0.75" bottom="0.75" header="0.3" footer="0.3"/>
  <pageSetup orientation="portrait"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Metodología del Análisis</vt:lpstr>
      <vt:lpstr>Análisis de Riesgo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Salvador Yunior Aguilar Ramírez</dc:creator>
  <cp:lastModifiedBy>Microsoft Office User</cp:lastModifiedBy>
  <dcterms:created xsi:type="dcterms:W3CDTF">2018-11-23T01:38:58Z</dcterms:created>
  <dcterms:modified xsi:type="dcterms:W3CDTF">2023-01-26T18:21:15Z</dcterms:modified>
</cp:coreProperties>
</file>